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3\掲示板\05国際課\〇R2第2次補正予算関係\公募要領\【HPアップ資料】\HPアップ様式\単独申請／個人事業主\02　報告様式\"/>
    </mc:Choice>
  </mc:AlternateContent>
  <xr:revisionPtr revIDLastSave="0" documentId="13_ncr:1_{DC92A6A1-C8FF-4D80-AA4D-8FBF21F87148}" xr6:coauthVersionLast="36" xr6:coauthVersionMax="44" xr10:uidLastSave="{00000000-0000-0000-0000-000000000000}"/>
  <bookViews>
    <workbookView xWindow="-105" yWindow="-105" windowWidth="20715" windowHeight="13275" activeTab="1" xr2:uid="{04626F30-7673-4712-B627-61F7C4079DF8}"/>
  </bookViews>
  <sheets>
    <sheet name="別紙3 補助対象事業(1)①～③に該当部分" sheetId="1" r:id="rId1"/>
    <sheet name="別紙4 補助対象事業(2)に該当部分" sheetId="2" r:id="rId2"/>
  </sheets>
  <externalReferences>
    <externalReference r:id="rId3"/>
  </externalReferences>
  <definedNames>
    <definedName name="_xlnm.Print_Area" localSheetId="0">'別紙3 補助対象事業(1)①～③に該当部分'!$A$1:$G$49</definedName>
    <definedName name="_xlnm.Print_Area" localSheetId="1">'別紙4 補助対象事業(2)に該当部分'!$A$1:$F$35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10" i="1"/>
  <c r="F11" i="1"/>
  <c r="F12" i="1"/>
  <c r="F13" i="1"/>
  <c r="F14" i="1"/>
  <c r="F15" i="1"/>
  <c r="F16" i="1"/>
  <c r="F17" i="1"/>
  <c r="F18" i="1"/>
  <c r="F19" i="1"/>
  <c r="F20" i="1"/>
  <c r="F21" i="1"/>
  <c r="F22" i="1"/>
  <c r="F23" i="1"/>
  <c r="F24" i="1"/>
  <c r="F25" i="1"/>
  <c r="F26" i="1"/>
  <c r="F27" i="1"/>
  <c r="F28" i="1"/>
  <c r="F29" i="1"/>
  <c r="F30" i="1"/>
  <c r="F31" i="1"/>
  <c r="F32" i="1"/>
  <c r="F8" i="1"/>
  <c r="D23" i="2"/>
  <c r="I37" i="2" l="1"/>
  <c r="I36" i="2"/>
  <c r="I35" i="2"/>
  <c r="I34" i="2"/>
  <c r="I33" i="2"/>
  <c r="I32" i="2"/>
  <c r="I31" i="2"/>
  <c r="I30" i="2"/>
  <c r="I29" i="2"/>
  <c r="D24" i="2"/>
  <c r="D26" i="2" s="1"/>
  <c r="J46" i="1"/>
  <c r="J45" i="1"/>
  <c r="J44" i="1"/>
  <c r="J43" i="1"/>
  <c r="J42" i="1"/>
  <c r="J41" i="1"/>
  <c r="J40" i="1"/>
  <c r="J39" i="1"/>
  <c r="J38" i="1"/>
  <c r="C38" i="1"/>
  <c r="F33" i="1"/>
  <c r="D33" i="1"/>
  <c r="D35" i="1" l="1"/>
  <c r="D37" i="1" s="1"/>
  <c r="D34" i="1" s="1"/>
  <c r="D39" i="1"/>
</calcChain>
</file>

<file path=xl/sharedStrings.xml><?xml version="1.0" encoding="utf-8"?>
<sst xmlns="http://schemas.openxmlformats.org/spreadsheetml/2006/main" count="77" uniqueCount="51">
  <si>
    <t>様式第8（別紙3）支出内訳書＜補助対象事（1）①～③＞</t>
    <rPh sb="0" eb="2">
      <t>ヨウシキ</t>
    </rPh>
    <rPh sb="2" eb="3">
      <t>ダイ</t>
    </rPh>
    <rPh sb="9" eb="11">
      <t>シシュツ</t>
    </rPh>
    <rPh sb="11" eb="14">
      <t>ウチワケショ</t>
    </rPh>
    <phoneticPr fontId="3"/>
  </si>
  <si>
    <r>
      <t>計画の内容</t>
    </r>
    <r>
      <rPr>
        <sz val="12"/>
        <rFont val="游ゴシック"/>
        <family val="3"/>
        <charset val="128"/>
        <scheme val="minor"/>
      </rPr>
      <t>「4.今回の申請計画における補助対象経費を1/6以上投資する類型」の選択</t>
    </r>
    <r>
      <rPr>
        <sz val="12"/>
        <color theme="1"/>
        <rFont val="游ゴシック"/>
        <family val="3"/>
        <charset val="128"/>
        <scheme val="minor"/>
      </rPr>
      <t>によって補助金交付申請額の補助率が異なります。以下該当する表に記載ください。</t>
    </r>
    <rPh sb="0" eb="2">
      <t>ケイカク</t>
    </rPh>
    <rPh sb="3" eb="5">
      <t>ナイヨウホジョキンコウフシンセイガクホジョリツコトイカガイトウヒョウキサイ</t>
    </rPh>
    <phoneticPr fontId="3"/>
  </si>
  <si>
    <t>（単位：円）</t>
  </si>
  <si>
    <t>公募要領Ⅰ3. (1)①～③に関する経費</t>
    <rPh sb="0" eb="2">
      <t>コウボ</t>
    </rPh>
    <rPh sb="2" eb="4">
      <t>ヨウリョウ</t>
    </rPh>
    <rPh sb="15" eb="16">
      <t>カン</t>
    </rPh>
    <phoneticPr fontId="3"/>
  </si>
  <si>
    <t>経費区分</t>
    <rPh sb="0" eb="2">
      <t>ケイヒ</t>
    </rPh>
    <rPh sb="2" eb="4">
      <t>クブン</t>
    </rPh>
    <phoneticPr fontId="3"/>
  </si>
  <si>
    <t>内容・必要理由（備品費については、※を確認ください。）</t>
    <rPh sb="8" eb="10">
      <t>ビヒン</t>
    </rPh>
    <rPh sb="19" eb="21">
      <t>カクニン</t>
    </rPh>
    <phoneticPr fontId="3"/>
  </si>
  <si>
    <r>
      <t>Ａ・Ｂ類型に該当する</t>
    </r>
    <r>
      <rPr>
        <b/>
        <sz val="10"/>
        <rFont val="Yu Gothic (本文)"/>
        <family val="3"/>
        <charset val="128"/>
      </rPr>
      <t>経費について</t>
    </r>
    <r>
      <rPr>
        <b/>
        <sz val="10"/>
        <rFont val="Yu Gothic (本文)"/>
        <charset val="128"/>
      </rPr>
      <t>はプルダウンから●を選択</t>
    </r>
    <rPh sb="6" eb="8">
      <t>ガイトウ</t>
    </rPh>
    <rPh sb="10" eb="12">
      <t>ケイヒ</t>
    </rPh>
    <rPh sb="26" eb="28">
      <t>センタク</t>
    </rPh>
    <phoneticPr fontId="3"/>
  </si>
  <si>
    <t>証憑書類No.</t>
    <rPh sb="0" eb="2">
      <t>ショウヒョウ</t>
    </rPh>
    <rPh sb="2" eb="4">
      <t>ショルイ</t>
    </rPh>
    <phoneticPr fontId="3"/>
  </si>
  <si>
    <t>ⅰ．補助対象経費合計</t>
    <rPh sb="2" eb="4">
      <t>ホジョ</t>
    </rPh>
    <rPh sb="4" eb="6">
      <t>タイショウ</t>
    </rPh>
    <rPh sb="6" eb="8">
      <t>ケイヒ</t>
    </rPh>
    <rPh sb="8" eb="10">
      <t>ゴウケイ</t>
    </rPh>
    <phoneticPr fontId="3"/>
  </si>
  <si>
    <t>①(ア)</t>
    <phoneticPr fontId="3"/>
  </si>
  <si>
    <t>②</t>
    <phoneticPr fontId="3"/>
  </si>
  <si>
    <r>
      <t>ⅱ．補助金交付申請額　(ア)</t>
    </r>
    <r>
      <rPr>
        <b/>
        <sz val="9"/>
        <rFont val="游ゴシック"/>
        <family val="3"/>
        <charset val="128"/>
        <scheme val="minor"/>
      </rPr>
      <t>×</t>
    </r>
    <r>
      <rPr>
        <b/>
        <sz val="11"/>
        <rFont val="游ゴシック"/>
        <family val="3"/>
        <charset val="128"/>
        <scheme val="minor"/>
      </rPr>
      <t>(エ)</t>
    </r>
    <r>
      <rPr>
        <b/>
        <sz val="9"/>
        <rFont val="游ゴシック"/>
        <family val="3"/>
        <charset val="128"/>
        <scheme val="minor"/>
      </rPr>
      <t>（</t>
    </r>
    <r>
      <rPr>
        <b/>
        <sz val="9"/>
        <rFont val="Yu Gothic (本文)"/>
        <charset val="128"/>
      </rPr>
      <t>1,000</t>
    </r>
    <r>
      <rPr>
        <b/>
        <sz val="9"/>
        <rFont val="游ゴシック"/>
        <family val="3"/>
        <charset val="128"/>
        <scheme val="minor"/>
      </rPr>
      <t>円未満切捨て）</t>
    </r>
    <rPh sb="2" eb="5">
      <t>ホジョキン</t>
    </rPh>
    <rPh sb="5" eb="7">
      <t>コウフ</t>
    </rPh>
    <rPh sb="7" eb="9">
      <t>シンセイ</t>
    </rPh>
    <rPh sb="9" eb="10">
      <t>ガク</t>
    </rPh>
    <phoneticPr fontId="3"/>
  </si>
  <si>
    <t>(イ)</t>
    <phoneticPr fontId="3"/>
  </si>
  <si>
    <t>ⅲ．補助対象経費のうちＡ・Ｂ類型関連投資額の割合（％）</t>
    <rPh sb="2" eb="4">
      <t>ホジョ</t>
    </rPh>
    <rPh sb="4" eb="6">
      <t>タイショウ</t>
    </rPh>
    <rPh sb="6" eb="8">
      <t>ケイヒ</t>
    </rPh>
    <rPh sb="14" eb="16">
      <t>ルイケイ</t>
    </rPh>
    <rPh sb="16" eb="18">
      <t>カンレン</t>
    </rPh>
    <rPh sb="18" eb="20">
      <t>トウシ</t>
    </rPh>
    <rPh sb="20" eb="21">
      <t>ガク</t>
    </rPh>
    <rPh sb="22" eb="24">
      <t>ワリアイ</t>
    </rPh>
    <phoneticPr fontId="3"/>
  </si>
  <si>
    <t>(ウ)</t>
    <phoneticPr fontId="3"/>
  </si>
  <si>
    <t>補助率：(ウ)が16.7%以上の場合3/4、16.7%未満の場合2/3</t>
    <rPh sb="0" eb="3">
      <t>ホジョリツ</t>
    </rPh>
    <rPh sb="13" eb="15">
      <t>イジョウ</t>
    </rPh>
    <rPh sb="16" eb="18">
      <t>バアイ</t>
    </rPh>
    <rPh sb="27" eb="29">
      <t>ミマン</t>
    </rPh>
    <rPh sb="30" eb="32">
      <t>バアイ</t>
    </rPh>
    <phoneticPr fontId="3"/>
  </si>
  <si>
    <t>(エ)</t>
    <phoneticPr fontId="3"/>
  </si>
  <si>
    <t>【（１）に係る各費目の合計】</t>
    <rPh sb="5" eb="6">
      <t>カカ</t>
    </rPh>
    <rPh sb="7" eb="10">
      <t>カクヒモク</t>
    </rPh>
    <rPh sb="11" eb="13">
      <t>ゴウケイ</t>
    </rPh>
    <phoneticPr fontId="3"/>
  </si>
  <si>
    <t>消耗品費合計（補助対象経費合計の50％以内であること）</t>
    <rPh sb="0" eb="3">
      <t>ショウモウヒン</t>
    </rPh>
    <rPh sb="3" eb="4">
      <t>ヒ</t>
    </rPh>
    <rPh sb="4" eb="6">
      <t>ゴウケイ</t>
    </rPh>
    <rPh sb="7" eb="13">
      <t>ホジョタイショウケイヒ</t>
    </rPh>
    <rPh sb="13" eb="15">
      <t>ゴウケイ</t>
    </rPh>
    <rPh sb="19" eb="21">
      <t>イナイ</t>
    </rPh>
    <phoneticPr fontId="3"/>
  </si>
  <si>
    <t>①人件費</t>
  </si>
  <si>
    <t>②諸謝金</t>
  </si>
  <si>
    <t>※経費区分は、各費目をプルダウンから選択してください。</t>
    <rPh sb="1" eb="5">
      <t>ケイヒクブン</t>
    </rPh>
    <rPh sb="7" eb="10">
      <t>カクヒモク</t>
    </rPh>
    <rPh sb="18" eb="20">
      <t>センタク</t>
    </rPh>
    <phoneticPr fontId="3"/>
  </si>
  <si>
    <t>③旅費</t>
  </si>
  <si>
    <t>※消耗品費は(1)に関する補助対象経費の50%以内に限ります。</t>
    <rPh sb="1" eb="5">
      <t>ショウモウヒンヒ</t>
    </rPh>
    <rPh sb="10" eb="11">
      <t>カン</t>
    </rPh>
    <rPh sb="13" eb="15">
      <t>ホジョ</t>
    </rPh>
    <rPh sb="15" eb="17">
      <t>タイショウ</t>
    </rPh>
    <rPh sb="17" eb="19">
      <t>ケイヒ</t>
    </rPh>
    <rPh sb="23" eb="25">
      <t>イナイ</t>
    </rPh>
    <rPh sb="26" eb="27">
      <t>カギ</t>
    </rPh>
    <phoneticPr fontId="3"/>
  </si>
  <si>
    <t>④借損料</t>
  </si>
  <si>
    <t>※備品費は1個または1組の価格が50万円未満のものに限ります。</t>
    <rPh sb="1" eb="4">
      <t>ビヒンヒ</t>
    </rPh>
    <rPh sb="6" eb="7">
      <t>コ</t>
    </rPh>
    <rPh sb="11" eb="12">
      <t>クミ</t>
    </rPh>
    <rPh sb="13" eb="15">
      <t>カカク</t>
    </rPh>
    <rPh sb="18" eb="20">
      <t>マンエン</t>
    </rPh>
    <rPh sb="20" eb="22">
      <t>ミマン</t>
    </rPh>
    <rPh sb="26" eb="27">
      <t>カギ</t>
    </rPh>
    <phoneticPr fontId="3"/>
  </si>
  <si>
    <t>⑤消耗品費</t>
  </si>
  <si>
    <t>※補助対象経費の消費税（税込・税抜）区分については、公募要領を参照してください。</t>
    <rPh sb="1" eb="3">
      <t>ホジョ</t>
    </rPh>
    <rPh sb="3" eb="5">
      <t>タイショウ</t>
    </rPh>
    <rPh sb="5" eb="7">
      <t>ケイヒ</t>
    </rPh>
    <rPh sb="8" eb="11">
      <t>ショウヒゼイ</t>
    </rPh>
    <rPh sb="12" eb="14">
      <t>ゼイコミ</t>
    </rPh>
    <rPh sb="15" eb="17">
      <t>ゼイヌキ</t>
    </rPh>
    <rPh sb="18" eb="20">
      <t>クブン</t>
    </rPh>
    <rPh sb="26" eb="28">
      <t>コウボ</t>
    </rPh>
    <rPh sb="28" eb="30">
      <t>ヨウリョウ</t>
    </rPh>
    <rPh sb="31" eb="33">
      <t>サンショウ</t>
    </rPh>
    <phoneticPr fontId="3"/>
  </si>
  <si>
    <t>⑥通信運搬費</t>
  </si>
  <si>
    <t>※(1)①～③の取組に関する補助率が3/4となるのは、(1)①～③に関する補助対象経費の1/6以上が「非対面型ビジネスモデルへの転換」、「テレワーク環境の整備」に関する投資である場合のみです。</t>
    <rPh sb="8" eb="10">
      <t>トリクミ</t>
    </rPh>
    <rPh sb="11" eb="12">
      <t>カン</t>
    </rPh>
    <rPh sb="34" eb="35">
      <t>カン</t>
    </rPh>
    <rPh sb="83" eb="85">
      <t>バアイ</t>
    </rPh>
    <rPh sb="89" eb="91">
      <t>バアイ</t>
    </rPh>
    <phoneticPr fontId="3"/>
  </si>
  <si>
    <t>⑦雑役務費</t>
  </si>
  <si>
    <t>⑧印刷製本費</t>
  </si>
  <si>
    <t>※（イ）の上限は100万円です。</t>
    <rPh sb="5" eb="7">
      <t>ジョウゲン</t>
    </rPh>
    <rPh sb="11" eb="13">
      <t>マンエン</t>
    </rPh>
    <phoneticPr fontId="3"/>
  </si>
  <si>
    <t>⑨備品費</t>
  </si>
  <si>
    <t>※備品を補助対象経費として申請するにあたっては、「新型コロナウイルス感染症拡大後の新たな生活様式の下での事業の継続・高度化を確保する上で、その購入が不可欠である理由」を明確に記載いただく必要があります。
なお、老朽化等による単なる取り換え更新や単純なグレードアップは認められません。</t>
    <phoneticPr fontId="3"/>
  </si>
  <si>
    <r>
      <t xml:space="preserve">※交付規定様式第8　実績報告書に添付する
</t>
    </r>
    <r>
      <rPr>
        <sz val="11"/>
        <color rgb="FFFF0000"/>
        <rFont val="游ゴシック"/>
        <family val="3"/>
        <charset val="128"/>
        <scheme val="minor"/>
      </rPr>
      <t>支出内訳書＜補助対象事業（１）①～③＞</t>
    </r>
    <r>
      <rPr>
        <sz val="11"/>
        <color theme="1"/>
        <rFont val="游ゴシック"/>
        <family val="3"/>
        <charset val="128"/>
        <scheme val="minor"/>
      </rPr>
      <t xml:space="preserve">
に上記の算出された数字をご記入ください。</t>
    </r>
    <rPh sb="1" eb="3">
      <t>コウフ</t>
    </rPh>
    <rPh sb="3" eb="5">
      <t>キテイ</t>
    </rPh>
    <rPh sb="5" eb="7">
      <t>ヨウシキ</t>
    </rPh>
    <rPh sb="7" eb="8">
      <t>ダイ</t>
    </rPh>
    <rPh sb="10" eb="12">
      <t>ジッセキ</t>
    </rPh>
    <rPh sb="12" eb="15">
      <t>ホウコクショ</t>
    </rPh>
    <rPh sb="16" eb="18">
      <t>テンプ</t>
    </rPh>
    <rPh sb="21" eb="23">
      <t>シシュツ</t>
    </rPh>
    <rPh sb="23" eb="26">
      <t>ウチワケショ</t>
    </rPh>
    <rPh sb="27" eb="29">
      <t>ホジョ</t>
    </rPh>
    <rPh sb="29" eb="31">
      <t>タイショウ</t>
    </rPh>
    <rPh sb="31" eb="33">
      <t>ジギョウ</t>
    </rPh>
    <rPh sb="42" eb="44">
      <t>ジョウキ</t>
    </rPh>
    <rPh sb="45" eb="47">
      <t>サンシュツ</t>
    </rPh>
    <rPh sb="50" eb="52">
      <t>スウジ</t>
    </rPh>
    <rPh sb="54" eb="56">
      <t>キニュウ</t>
    </rPh>
    <phoneticPr fontId="3"/>
  </si>
  <si>
    <t>様式第8（別紙4）支出内訳書＜補助対象事業（2）＞</t>
    <phoneticPr fontId="3"/>
  </si>
  <si>
    <t>公募要領Ⅰ3. (2)新型コロナウイルス感染対策に関する経費</t>
    <rPh sb="11" eb="13">
      <t>シンガタ</t>
    </rPh>
    <rPh sb="20" eb="22">
      <t>カンセン</t>
    </rPh>
    <rPh sb="22" eb="24">
      <t>タイサク</t>
    </rPh>
    <rPh sb="25" eb="26">
      <t>カン</t>
    </rPh>
    <rPh sb="28" eb="30">
      <t>ケイヒ</t>
    </rPh>
    <phoneticPr fontId="3"/>
  </si>
  <si>
    <t>(オ)</t>
    <phoneticPr fontId="3"/>
  </si>
  <si>
    <r>
      <t>ⅱ．補助金交付申請額</t>
    </r>
    <r>
      <rPr>
        <b/>
        <sz val="11"/>
        <rFont val="游ゴシック"/>
        <family val="3"/>
        <charset val="128"/>
        <scheme val="minor"/>
      </rPr>
      <t>　最大50万円（</t>
    </r>
    <r>
      <rPr>
        <b/>
        <sz val="11"/>
        <rFont val="Yu Gothic"/>
        <family val="3"/>
        <charset val="128"/>
      </rPr>
      <t>1,000</t>
    </r>
    <r>
      <rPr>
        <b/>
        <sz val="11"/>
        <rFont val="游ゴシック"/>
        <family val="3"/>
        <charset val="128"/>
        <scheme val="minor"/>
      </rPr>
      <t>円未満切捨て）</t>
    </r>
    <r>
      <rPr>
        <b/>
        <sz val="9"/>
        <rFont val="游ゴシック"/>
        <family val="3"/>
        <charset val="128"/>
        <scheme val="minor"/>
      </rPr>
      <t xml:space="preserve">
　　　　　※</t>
    </r>
    <r>
      <rPr>
        <b/>
        <sz val="10"/>
        <rFont val="游ゴシック"/>
        <family val="3"/>
        <charset val="128"/>
        <scheme val="minor"/>
      </rPr>
      <t>ただし、</t>
    </r>
    <r>
      <rPr>
        <b/>
        <sz val="10"/>
        <color theme="1"/>
        <rFont val="游ゴシック"/>
        <family val="3"/>
        <charset val="128"/>
        <scheme val="minor"/>
      </rPr>
      <t>(1)に関する交付申請額以内</t>
    </r>
    <rPh sb="2" eb="5">
      <t>ホジョキン</t>
    </rPh>
    <rPh sb="5" eb="7">
      <t>コウフ</t>
    </rPh>
    <rPh sb="7" eb="9">
      <t>シンセイ</t>
    </rPh>
    <rPh sb="9" eb="10">
      <t>ガク</t>
    </rPh>
    <rPh sb="11" eb="13">
      <t>サイダイ</t>
    </rPh>
    <rPh sb="15" eb="17">
      <t>マンエン</t>
    </rPh>
    <rPh sb="18" eb="19">
      <t>エン</t>
    </rPh>
    <rPh sb="19" eb="21">
      <t>ミマン</t>
    </rPh>
    <rPh sb="21" eb="23">
      <t>キリス</t>
    </rPh>
    <rPh sb="45" eb="46">
      <t>カン</t>
    </rPh>
    <rPh sb="48" eb="50">
      <t>コウフ</t>
    </rPh>
    <rPh sb="50" eb="52">
      <t>シンセイ</t>
    </rPh>
    <rPh sb="52" eb="53">
      <t>ガク</t>
    </rPh>
    <rPh sb="53" eb="55">
      <t>イナイ</t>
    </rPh>
    <phoneticPr fontId="3"/>
  </si>
  <si>
    <t>(カ)</t>
    <phoneticPr fontId="3"/>
  </si>
  <si>
    <t>補助金総額(イ)＋(カ)</t>
    <phoneticPr fontId="3"/>
  </si>
  <si>
    <t>=</t>
    <phoneticPr fontId="3"/>
  </si>
  <si>
    <t>円——(キ)</t>
    <phoneticPr fontId="3"/>
  </si>
  <si>
    <t>【（２）に係る各費目の合計】</t>
    <rPh sb="5" eb="6">
      <t>カカ</t>
    </rPh>
    <rPh sb="7" eb="10">
      <t>カクヒモク</t>
    </rPh>
    <rPh sb="11" eb="13">
      <t>ゴウケイ</t>
    </rPh>
    <phoneticPr fontId="3"/>
  </si>
  <si>
    <r>
      <t xml:space="preserve">※交付規定様式第8　実績報告書に添付する
</t>
    </r>
    <r>
      <rPr>
        <sz val="11"/>
        <color rgb="FFFF0000"/>
        <rFont val="游ゴシック"/>
        <family val="3"/>
        <charset val="128"/>
        <scheme val="minor"/>
      </rPr>
      <t>支出内訳書＜補助対象事業（２）＞</t>
    </r>
    <r>
      <rPr>
        <sz val="11"/>
        <color theme="1"/>
        <rFont val="游ゴシック"/>
        <family val="3"/>
        <charset val="128"/>
        <scheme val="minor"/>
      </rPr>
      <t xml:space="preserve">
に上記の算出された数字をご記入ください。</t>
    </r>
    <rPh sb="1" eb="3">
      <t>コウフ</t>
    </rPh>
    <rPh sb="3" eb="5">
      <t>キテイ</t>
    </rPh>
    <rPh sb="5" eb="7">
      <t>ヨウシキ</t>
    </rPh>
    <rPh sb="7" eb="8">
      <t>ダイ</t>
    </rPh>
    <rPh sb="10" eb="12">
      <t>ジッセキ</t>
    </rPh>
    <rPh sb="12" eb="15">
      <t>ホウコクショ</t>
    </rPh>
    <rPh sb="16" eb="18">
      <t>テンプ</t>
    </rPh>
    <rPh sb="21" eb="23">
      <t>シシュツ</t>
    </rPh>
    <rPh sb="23" eb="26">
      <t>ウチワケショ</t>
    </rPh>
    <rPh sb="27" eb="29">
      <t>ホジョ</t>
    </rPh>
    <rPh sb="29" eb="31">
      <t>タイショウ</t>
    </rPh>
    <rPh sb="31" eb="33">
      <t>ジギョウ</t>
    </rPh>
    <rPh sb="39" eb="41">
      <t>ジョウキ</t>
    </rPh>
    <rPh sb="42" eb="44">
      <t>サンシュツ</t>
    </rPh>
    <rPh sb="47" eb="49">
      <t>スウジ</t>
    </rPh>
    <rPh sb="51" eb="53">
      <t>キニュウ</t>
    </rPh>
    <phoneticPr fontId="3"/>
  </si>
  <si>
    <r>
      <t xml:space="preserve">補助対象経費
</t>
    </r>
    <r>
      <rPr>
        <b/>
        <sz val="9"/>
        <color theme="1"/>
        <rFont val="游ゴシック"/>
        <family val="3"/>
        <charset val="128"/>
        <scheme val="minor"/>
      </rPr>
      <t>（下記のどちらかを選択してください。）</t>
    </r>
    <rPh sb="0" eb="2">
      <t>ホジョ</t>
    </rPh>
    <rPh sb="2" eb="4">
      <t>タイショウ</t>
    </rPh>
    <rPh sb="4" eb="6">
      <t>ケイヒ</t>
    </rPh>
    <rPh sb="8" eb="10">
      <t>カキ</t>
    </rPh>
    <rPh sb="16" eb="18">
      <t>センタク</t>
    </rPh>
    <phoneticPr fontId="3"/>
  </si>
  <si>
    <t>○</t>
  </si>
  <si>
    <t>税抜</t>
    <rPh sb="0" eb="2">
      <t>ゼイヌキ</t>
    </rPh>
    <phoneticPr fontId="3"/>
  </si>
  <si>
    <t>　</t>
  </si>
  <si>
    <t>税込</t>
    <rPh sb="0" eb="2">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</si>
</sst>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1"/>
      <color theme="1"/>
      <name val="游ゴシック"/>
      <family val="2"/>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0"/>
      <name val="游ゴシック"/>
      <family val="3"/>
      <charset val="128"/>
      <scheme val="minor"/>
    </font>
    <font>
      <b/>
      <sz val="11"/>
      <name val="游ゴシック"/>
      <family val="3"/>
      <charset val="128"/>
      <scheme val="minor"/>
    </font>
    <font>
      <b/>
      <sz val="10"/>
      <name val="Yu Gothic (本文)"/>
      <charset val="128"/>
    </font>
    <font>
      <b/>
      <sz val="10"/>
      <name val="Yu Gothic (本文)"/>
      <family val="3"/>
      <charset val="128"/>
    </font>
    <font>
      <b/>
      <sz val="10"/>
      <name val="游ゴシック"/>
      <family val="3"/>
      <charset val="128"/>
      <scheme val="minor"/>
    </font>
    <font>
      <b/>
      <sz val="11"/>
      <name val="Yu Gothic (本文)"/>
      <charset val="128"/>
    </font>
    <font>
      <sz val="12"/>
      <color theme="1"/>
      <name val="游ゴシック"/>
      <family val="2"/>
      <scheme val="minor"/>
    </font>
    <font>
      <sz val="11"/>
      <name val="游ゴシック"/>
      <family val="2"/>
      <scheme val="minor"/>
    </font>
    <font>
      <sz val="11"/>
      <name val="游ゴシック"/>
      <family val="3"/>
      <charset val="128"/>
      <scheme val="minor"/>
    </font>
    <font>
      <b/>
      <sz val="9"/>
      <name val="游ゴシック"/>
      <family val="3"/>
      <charset val="128"/>
      <scheme val="minor"/>
    </font>
    <font>
      <b/>
      <sz val="9"/>
      <name val="Yu Gothic (本文)"/>
      <charset val="128"/>
    </font>
    <font>
      <sz val="11"/>
      <color rgb="FFFF0000"/>
      <name val="游ゴシック"/>
      <family val="2"/>
      <scheme val="minor"/>
    </font>
    <font>
      <b/>
      <sz val="11"/>
      <color rgb="FFFF0000"/>
      <name val="游ゴシック"/>
      <family val="3"/>
      <charset val="128"/>
      <scheme val="minor"/>
    </font>
    <font>
      <sz val="11"/>
      <color rgb="FFFF0000"/>
      <name val="游ゴシック"/>
      <family val="3"/>
      <charset val="128"/>
      <scheme val="minor"/>
    </font>
    <font>
      <b/>
      <sz val="11"/>
      <name val="Yu Gothic"/>
      <family val="3"/>
      <charset val="128"/>
    </font>
    <font>
      <b/>
      <sz val="10"/>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
    <xf numFmtId="0" fontId="0" fillId="0" borderId="0" xfId="0"/>
    <xf numFmtId="0" fontId="0" fillId="0" borderId="0" xfId="0" applyAlignment="1">
      <alignment vertical="center"/>
    </xf>
    <xf numFmtId="0" fontId="6" fillId="0" borderId="0" xfId="0" applyFont="1"/>
    <xf numFmtId="0" fontId="7" fillId="0" borderId="0" xfId="0" applyFont="1" applyAlignment="1">
      <alignment horizontal="right" vertical="center"/>
    </xf>
    <xf numFmtId="0" fontId="0" fillId="0" borderId="4" xfId="0" applyBorder="1" applyAlignment="1" applyProtection="1">
      <alignment vertical="center"/>
      <protection locked="0"/>
    </xf>
    <xf numFmtId="0" fontId="6" fillId="0" borderId="4" xfId="0" applyFont="1" applyBorder="1" applyAlignment="1" applyProtection="1">
      <alignment vertical="center"/>
      <protection locked="0"/>
    </xf>
    <xf numFmtId="38" fontId="0" fillId="0" borderId="4" xfId="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38" fontId="14" fillId="0" borderId="0" xfId="1" applyFont="1" applyAlignment="1">
      <alignment horizontal="right" vertical="center"/>
    </xf>
    <xf numFmtId="38" fontId="6" fillId="0" borderId="5" xfId="1" applyFont="1" applyBorder="1" applyAlignment="1">
      <alignment horizontal="center" vertical="center"/>
    </xf>
    <xf numFmtId="38" fontId="14" fillId="0" borderId="6" xfId="1" applyFont="1" applyBorder="1" applyAlignment="1">
      <alignment horizontal="right" vertical="center"/>
    </xf>
    <xf numFmtId="38" fontId="0" fillId="0" borderId="5" xfId="1" applyFont="1" applyBorder="1" applyAlignment="1">
      <alignment horizontal="center" vertical="center"/>
    </xf>
    <xf numFmtId="38" fontId="14" fillId="0" borderId="6" xfId="1" applyFont="1" applyBorder="1" applyAlignment="1"/>
    <xf numFmtId="0" fontId="0" fillId="0" borderId="1" xfId="0" applyBorder="1"/>
    <xf numFmtId="0" fontId="0" fillId="0" borderId="5" xfId="0" applyBorder="1" applyAlignment="1">
      <alignment horizontal="center" vertical="center"/>
    </xf>
    <xf numFmtId="38" fontId="0" fillId="0" borderId="7" xfId="1" applyFont="1" applyBorder="1">
      <alignment vertical="center"/>
    </xf>
    <xf numFmtId="0" fontId="0" fillId="0" borderId="8" xfId="0" applyBorder="1" applyAlignment="1">
      <alignment vertical="center"/>
    </xf>
    <xf numFmtId="0" fontId="0" fillId="0" borderId="9" xfId="0" applyBorder="1" applyAlignment="1">
      <alignment vertical="center"/>
    </xf>
    <xf numFmtId="0" fontId="19" fillId="0" borderId="0" xfId="0" applyFont="1"/>
    <xf numFmtId="0" fontId="0" fillId="0" borderId="1" xfId="0" applyBorder="1" applyAlignment="1">
      <alignment vertical="center"/>
    </xf>
    <xf numFmtId="12" fontId="4" fillId="0" borderId="13" xfId="0" applyNumberFormat="1" applyFont="1" applyBorder="1" applyAlignment="1">
      <alignment horizontal="center" vertical="center"/>
    </xf>
    <xf numFmtId="0" fontId="0" fillId="0" borderId="0" xfId="0" applyAlignment="1">
      <alignment horizontal="right"/>
    </xf>
    <xf numFmtId="38" fontId="0" fillId="0" borderId="0" xfId="1" applyFont="1" applyAlignment="1">
      <alignment horizontal="center" vertical="center"/>
    </xf>
    <xf numFmtId="0" fontId="7" fillId="4" borderId="4" xfId="0" applyFont="1" applyFill="1" applyBorder="1" applyAlignment="1">
      <alignment horizontal="center" vertical="center"/>
    </xf>
    <xf numFmtId="38" fontId="4" fillId="4" borderId="4" xfId="1" applyFont="1" applyFill="1" applyBorder="1" applyAlignment="1">
      <alignment horizontal="right" vertical="center"/>
    </xf>
    <xf numFmtId="0" fontId="7"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wrapText="1"/>
    </xf>
    <xf numFmtId="0" fontId="2" fillId="0" borderId="0" xfId="0" applyFont="1"/>
    <xf numFmtId="0" fontId="4" fillId="0" borderId="0" xfId="0" applyFont="1"/>
    <xf numFmtId="0" fontId="0" fillId="0" borderId="4" xfId="0" applyBorder="1" applyProtection="1">
      <protection locked="0"/>
    </xf>
    <xf numFmtId="0" fontId="6" fillId="0" borderId="4" xfId="0" applyFont="1" applyBorder="1" applyProtection="1">
      <protection locked="0"/>
    </xf>
    <xf numFmtId="38" fontId="14" fillId="0" borderId="9" xfId="1" applyFont="1" applyBorder="1" applyAlignment="1">
      <alignment horizontal="center" vertical="center"/>
    </xf>
    <xf numFmtId="38" fontId="0" fillId="0" borderId="6" xfId="0" applyNumberFormat="1" applyBorder="1"/>
    <xf numFmtId="38" fontId="7" fillId="0" borderId="6" xfId="1" applyFont="1" applyBorder="1" applyAlignment="1">
      <alignment vertical="center" wrapText="1"/>
    </xf>
    <xf numFmtId="0" fontId="0" fillId="0" borderId="0" xfId="0" applyAlignment="1">
      <alignment horizontal="center" vertical="center"/>
    </xf>
    <xf numFmtId="38" fontId="0" fillId="0" borderId="0" xfId="1" applyFont="1" applyAlignment="1">
      <alignment horizontal="right" vertical="center"/>
    </xf>
    <xf numFmtId="0" fontId="7" fillId="0" borderId="0" xfId="0" applyFont="1" applyAlignment="1">
      <alignment horizontal="center" vertical="center"/>
    </xf>
    <xf numFmtId="38" fontId="24" fillId="0" borderId="0" xfId="0" applyNumberFormat="1" applyFont="1" applyAlignment="1">
      <alignment horizontal="center" vertical="center"/>
    </xf>
    <xf numFmtId="38" fontId="7" fillId="0" borderId="0" xfId="1" applyFont="1">
      <alignment vertical="center"/>
    </xf>
    <xf numFmtId="0" fontId="7" fillId="0" borderId="0" xfId="0" applyFont="1" applyAlignment="1">
      <alignment vertical="center"/>
    </xf>
    <xf numFmtId="0" fontId="20"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0" fillId="0" borderId="0" xfId="0" applyFont="1" applyAlignment="1">
      <alignment vertical="center" wrapText="1"/>
    </xf>
    <xf numFmtId="0" fontId="6" fillId="0" borderId="0" xfId="0" applyFont="1" applyAlignment="1">
      <alignment horizontal="left" vertical="center" wrapText="1"/>
    </xf>
    <xf numFmtId="0" fontId="20"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0" fillId="0" borderId="0" xfId="0" applyFont="1" applyAlignment="1">
      <alignment horizontal="left" vertical="center" wrapText="1"/>
    </xf>
    <xf numFmtId="0" fontId="9" fillId="3" borderId="5" xfId="0" applyFont="1" applyFill="1" applyBorder="1" applyAlignment="1">
      <alignment horizontal="left" vertical="center" shrinkToFit="1"/>
    </xf>
    <xf numFmtId="0" fontId="9" fillId="3" borderId="6" xfId="0" applyFont="1" applyFill="1" applyBorder="1" applyAlignment="1">
      <alignment horizontal="left" vertical="center" shrinkToFit="1"/>
    </xf>
    <xf numFmtId="0" fontId="4" fillId="0" borderId="12" xfId="0" applyFont="1" applyBorder="1" applyAlignment="1">
      <alignment horizontal="center"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38" fontId="16" fillId="0" borderId="4" xfId="1" applyFont="1" applyBorder="1" applyAlignment="1">
      <alignment horizontal="right" vertical="center" wrapText="1"/>
    </xf>
    <xf numFmtId="38" fontId="0" fillId="0" borderId="0" xfId="1" applyFont="1" applyAlignment="1">
      <alignment horizontal="left" vertical="center"/>
    </xf>
    <xf numFmtId="38" fontId="14" fillId="0" borderId="4" xfId="1" applyFont="1" applyBorder="1" applyAlignment="1" applyProtection="1">
      <alignment horizontal="right" vertical="center"/>
      <protection locked="0"/>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0" fillId="0" borderId="5" xfId="0" applyBorder="1" applyAlignment="1">
      <alignment horizontal="center" vertical="center"/>
    </xf>
    <xf numFmtId="176" fontId="4" fillId="0" borderId="10" xfId="2" applyNumberFormat="1" applyFont="1" applyBorder="1" applyAlignment="1">
      <alignment horizontal="center" vertical="center"/>
    </xf>
    <xf numFmtId="176" fontId="4" fillId="0" borderId="13" xfId="2" applyNumberFormat="1" applyFont="1" applyBorder="1" applyAlignment="1">
      <alignment horizontal="center" vertical="center"/>
    </xf>
    <xf numFmtId="38" fontId="4" fillId="0" borderId="4" xfId="1" applyFont="1" applyBorder="1" applyAlignment="1" applyProtection="1">
      <alignment horizontal="right" vertical="center"/>
      <protection locked="0"/>
    </xf>
    <xf numFmtId="0" fontId="2" fillId="0" borderId="0" xfId="0" applyFont="1" applyAlignment="1">
      <alignment horizontal="left" vertical="center"/>
    </xf>
    <xf numFmtId="0" fontId="4" fillId="0" borderId="0" xfId="0" applyFont="1" applyAlignment="1">
      <alignment horizontal="left" vertical="center" wrapText="1"/>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38" fontId="7" fillId="0" borderId="0" xfId="1" applyFont="1" applyAlignment="1">
      <alignment horizontal="left" vertical="center"/>
    </xf>
    <xf numFmtId="0" fontId="0" fillId="0" borderId="4" xfId="0" applyBorder="1" applyAlignment="1" applyProtection="1">
      <alignment horizontal="center" vertical="center"/>
      <protection locked="0"/>
    </xf>
    <xf numFmtId="38" fontId="14" fillId="0" borderId="14" xfId="1" applyFont="1" applyBorder="1" applyAlignment="1" applyProtection="1">
      <alignment horizontal="right" vertical="center"/>
      <protection locked="0"/>
    </xf>
    <xf numFmtId="0" fontId="7" fillId="3" borderId="7"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7" fillId="3" borderId="3" xfId="0" applyFont="1" applyFill="1" applyBorder="1" applyAlignment="1" applyProtection="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7" fillId="3" borderId="1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7" fillId="3" borderId="14" xfId="0" applyFont="1" applyFill="1" applyBorder="1" applyAlignment="1">
      <alignment horizontal="left" vertical="center"/>
    </xf>
    <xf numFmtId="0" fontId="7" fillId="3" borderId="18" xfId="0" applyFont="1" applyFill="1" applyBorder="1" applyAlignment="1">
      <alignment horizontal="left" vertical="center"/>
    </xf>
    <xf numFmtId="0" fontId="7" fillId="3" borderId="19" xfId="0" applyFont="1" applyFill="1" applyBorder="1" applyAlignment="1">
      <alignment horizontal="left" vertical="center"/>
    </xf>
    <xf numFmtId="0" fontId="7" fillId="3" borderId="10"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38" fontId="14" fillId="0" borderId="4" xfId="1" applyFont="1" applyBorder="1" applyProtection="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2269;&#38555;&#35506;/&#12295;R2&#31532;2&#27425;&#35036;&#27491;&#20104;&#31639;&#38306;&#20418;/&#20844;&#21215;&#35201;&#38936;/0703_&#22577;&#21578;&#27096;&#24335;&#65288;Excel&#65289;&#12304;&#35352;&#20837;&#20363;&#12354;&#1242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 補助対象事業(1)①～③に該当部分"/>
      <sheetName val="別紙4 補助対象事業(2)に該当部分"/>
      <sheetName val="別紙3 補助対象事業(1)①～③に該当部分【記入例】"/>
      <sheetName val="別紙4 補助対象事業(2)に該当部分【記入例】"/>
    </sheetNames>
    <sheetDataSet>
      <sheetData sheetId="0">
        <row r="17">
          <cell r="D17" t="e">
            <v>#DIV/0!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A068-4F79-45A7-B682-0A3F46693557}">
  <sheetPr>
    <tabColor rgb="FFFFFF00"/>
    <pageSetUpPr fitToPage="1"/>
  </sheetPr>
  <dimension ref="A1:N50"/>
  <sheetViews>
    <sheetView showZeros="0" view="pageBreakPreview" topLeftCell="A22" zoomScale="91" zoomScaleNormal="100" zoomScaleSheetLayoutView="91" workbookViewId="0">
      <selection activeCell="C8" sqref="C8:D8"/>
    </sheetView>
  </sheetViews>
  <sheetFormatPr defaultColWidth="8.875" defaultRowHeight="18.75"/>
  <cols>
    <col min="1" max="1" width="16.875" customWidth="1"/>
    <col min="2" max="2" width="34.375" style="2" customWidth="1"/>
    <col min="3" max="3" width="5.625" customWidth="1"/>
    <col min="4" max="4" width="13.625" customWidth="1"/>
    <col min="5" max="5" width="3" customWidth="1"/>
    <col min="6" max="6" width="12.375" customWidth="1"/>
    <col min="7" max="7" width="13" customWidth="1"/>
    <col min="8" max="8" width="5.625" customWidth="1"/>
    <col min="9" max="11" width="13.875" customWidth="1"/>
  </cols>
  <sheetData>
    <row r="1" spans="1:7" ht="24">
      <c r="A1" s="71" t="s">
        <v>0</v>
      </c>
      <c r="B1" s="71"/>
      <c r="C1" s="71"/>
      <c r="D1" s="71"/>
      <c r="E1" s="71"/>
      <c r="F1" s="71"/>
      <c r="G1" s="71"/>
    </row>
    <row r="2" spans="1:7" s="1" customFormat="1" ht="36" customHeight="1">
      <c r="A2" s="72" t="s">
        <v>1</v>
      </c>
      <c r="B2" s="72"/>
      <c r="C2" s="72"/>
      <c r="D2" s="72"/>
      <c r="E2" s="72"/>
      <c r="F2" s="72"/>
      <c r="G2" s="72"/>
    </row>
    <row r="3" spans="1:7" ht="17.850000000000001" customHeight="1">
      <c r="G3" s="3" t="s">
        <v>2</v>
      </c>
    </row>
    <row r="4" spans="1:7" ht="24.75" thickBot="1">
      <c r="A4" s="73" t="s">
        <v>3</v>
      </c>
      <c r="B4" s="74"/>
      <c r="C4" s="74"/>
      <c r="D4" s="74"/>
      <c r="E4" s="74"/>
      <c r="F4" s="74"/>
      <c r="G4" s="75"/>
    </row>
    <row r="5" spans="1:7" ht="49.5" customHeight="1">
      <c r="A5" s="80" t="s">
        <v>4</v>
      </c>
      <c r="B5" s="81" t="s">
        <v>5</v>
      </c>
      <c r="C5" s="82" t="s">
        <v>46</v>
      </c>
      <c r="D5" s="82"/>
      <c r="E5" s="83" t="s">
        <v>6</v>
      </c>
      <c r="F5" s="84"/>
      <c r="G5" s="102" t="s">
        <v>7</v>
      </c>
    </row>
    <row r="6" spans="1:7" ht="18" customHeight="1">
      <c r="A6" s="85"/>
      <c r="B6" s="86"/>
      <c r="C6" s="87" t="s">
        <v>47</v>
      </c>
      <c r="D6" s="88" t="s">
        <v>48</v>
      </c>
      <c r="E6" s="89"/>
      <c r="F6" s="90"/>
      <c r="G6" s="103"/>
    </row>
    <row r="7" spans="1:7" ht="18" customHeight="1">
      <c r="A7" s="91"/>
      <c r="B7" s="92"/>
      <c r="C7" s="87" t="s">
        <v>49</v>
      </c>
      <c r="D7" s="88" t="s">
        <v>50</v>
      </c>
      <c r="E7" s="93"/>
      <c r="F7" s="94"/>
      <c r="G7" s="104"/>
    </row>
    <row r="8" spans="1:7" ht="19.5">
      <c r="A8" s="4"/>
      <c r="B8" s="5"/>
      <c r="C8" s="59"/>
      <c r="D8" s="59"/>
      <c r="E8" s="6" t="s">
        <v>49</v>
      </c>
      <c r="F8" s="105" t="str">
        <f>IF(E8="●",C8,"")</f>
        <v/>
      </c>
      <c r="G8" s="7"/>
    </row>
    <row r="9" spans="1:7" ht="19.5">
      <c r="A9" s="4"/>
      <c r="B9" s="5"/>
      <c r="C9" s="59"/>
      <c r="D9" s="59"/>
      <c r="E9" s="6"/>
      <c r="F9" s="105" t="str">
        <f t="shared" ref="F9:F32" si="0">IF(E9="●",C9,"")</f>
        <v/>
      </c>
      <c r="G9" s="7"/>
    </row>
    <row r="10" spans="1:7" ht="19.5">
      <c r="A10" s="4"/>
      <c r="B10" s="5"/>
      <c r="C10" s="59"/>
      <c r="D10" s="59"/>
      <c r="E10" s="6"/>
      <c r="F10" s="105" t="str">
        <f t="shared" si="0"/>
        <v/>
      </c>
      <c r="G10" s="7"/>
    </row>
    <row r="11" spans="1:7" ht="19.5">
      <c r="A11" s="4"/>
      <c r="B11" s="5"/>
      <c r="C11" s="59"/>
      <c r="D11" s="59"/>
      <c r="E11" s="6"/>
      <c r="F11" s="105" t="str">
        <f t="shared" si="0"/>
        <v/>
      </c>
      <c r="G11" s="7"/>
    </row>
    <row r="12" spans="1:7" ht="19.5">
      <c r="A12" s="4"/>
      <c r="B12" s="5"/>
      <c r="C12" s="59"/>
      <c r="D12" s="59"/>
      <c r="E12" s="6"/>
      <c r="F12" s="105" t="str">
        <f t="shared" si="0"/>
        <v/>
      </c>
      <c r="G12" s="7"/>
    </row>
    <row r="13" spans="1:7" ht="19.5">
      <c r="A13" s="4"/>
      <c r="B13" s="5"/>
      <c r="C13" s="59"/>
      <c r="D13" s="59"/>
      <c r="E13" s="6"/>
      <c r="F13" s="105" t="str">
        <f t="shared" si="0"/>
        <v/>
      </c>
      <c r="G13" s="7"/>
    </row>
    <row r="14" spans="1:7" ht="19.5">
      <c r="A14" s="4"/>
      <c r="B14" s="5"/>
      <c r="C14" s="59"/>
      <c r="D14" s="59"/>
      <c r="E14" s="6"/>
      <c r="F14" s="105" t="str">
        <f t="shared" si="0"/>
        <v/>
      </c>
      <c r="G14" s="7"/>
    </row>
    <row r="15" spans="1:7" ht="19.5">
      <c r="A15" s="4"/>
      <c r="B15" s="5"/>
      <c r="C15" s="59"/>
      <c r="D15" s="59"/>
      <c r="E15" s="6"/>
      <c r="F15" s="105" t="str">
        <f t="shared" si="0"/>
        <v/>
      </c>
      <c r="G15" s="7"/>
    </row>
    <row r="16" spans="1:7" ht="19.5">
      <c r="A16" s="4"/>
      <c r="B16" s="5"/>
      <c r="C16" s="59"/>
      <c r="D16" s="59"/>
      <c r="E16" s="6"/>
      <c r="F16" s="105" t="str">
        <f t="shared" si="0"/>
        <v/>
      </c>
      <c r="G16" s="7"/>
    </row>
    <row r="17" spans="1:11" ht="19.5">
      <c r="A17" s="4"/>
      <c r="B17" s="5"/>
      <c r="C17" s="59"/>
      <c r="D17" s="59"/>
      <c r="E17" s="6"/>
      <c r="F17" s="105" t="str">
        <f t="shared" si="0"/>
        <v/>
      </c>
      <c r="G17" s="7"/>
    </row>
    <row r="18" spans="1:11" ht="19.5">
      <c r="A18" s="4"/>
      <c r="B18" s="5"/>
      <c r="C18" s="59"/>
      <c r="D18" s="59"/>
      <c r="E18" s="6"/>
      <c r="F18" s="105" t="str">
        <f t="shared" si="0"/>
        <v/>
      </c>
      <c r="G18" s="7"/>
    </row>
    <row r="19" spans="1:11" ht="19.5">
      <c r="A19" s="4"/>
      <c r="B19" s="5"/>
      <c r="C19" s="59"/>
      <c r="D19" s="59"/>
      <c r="E19" s="6"/>
      <c r="F19" s="105" t="str">
        <f t="shared" si="0"/>
        <v/>
      </c>
      <c r="G19" s="7"/>
    </row>
    <row r="20" spans="1:11" ht="19.5">
      <c r="A20" s="4"/>
      <c r="B20" s="5"/>
      <c r="C20" s="59"/>
      <c r="D20" s="59"/>
      <c r="E20" s="6"/>
      <c r="F20" s="105" t="str">
        <f t="shared" si="0"/>
        <v/>
      </c>
      <c r="G20" s="7"/>
    </row>
    <row r="21" spans="1:11" ht="19.5">
      <c r="A21" s="4"/>
      <c r="B21" s="5"/>
      <c r="C21" s="59"/>
      <c r="D21" s="59"/>
      <c r="E21" s="6"/>
      <c r="F21" s="105" t="str">
        <f t="shared" si="0"/>
        <v/>
      </c>
      <c r="G21" s="7"/>
    </row>
    <row r="22" spans="1:11" ht="19.5">
      <c r="A22" s="4"/>
      <c r="B22" s="5"/>
      <c r="C22" s="59"/>
      <c r="D22" s="59"/>
      <c r="E22" s="6"/>
      <c r="F22" s="105" t="str">
        <f t="shared" si="0"/>
        <v/>
      </c>
      <c r="G22" s="7"/>
    </row>
    <row r="23" spans="1:11" ht="19.5">
      <c r="A23" s="4"/>
      <c r="B23" s="5"/>
      <c r="C23" s="59"/>
      <c r="D23" s="59"/>
      <c r="E23" s="6"/>
      <c r="F23" s="105" t="str">
        <f t="shared" si="0"/>
        <v/>
      </c>
      <c r="G23" s="7"/>
    </row>
    <row r="24" spans="1:11" ht="19.5">
      <c r="A24" s="4"/>
      <c r="B24" s="5"/>
      <c r="C24" s="59"/>
      <c r="D24" s="59"/>
      <c r="E24" s="6"/>
      <c r="F24" s="105" t="str">
        <f t="shared" si="0"/>
        <v/>
      </c>
      <c r="G24" s="8"/>
    </row>
    <row r="25" spans="1:11" ht="19.5">
      <c r="A25" s="4"/>
      <c r="B25" s="5"/>
      <c r="C25" s="59"/>
      <c r="D25" s="59"/>
      <c r="E25" s="6"/>
      <c r="F25" s="105" t="str">
        <f t="shared" si="0"/>
        <v/>
      </c>
      <c r="G25" s="8"/>
      <c r="K25" s="9"/>
    </row>
    <row r="26" spans="1:11" ht="19.5">
      <c r="A26" s="4"/>
      <c r="B26" s="5"/>
      <c r="C26" s="59"/>
      <c r="D26" s="59"/>
      <c r="E26" s="6"/>
      <c r="F26" s="105" t="str">
        <f t="shared" si="0"/>
        <v/>
      </c>
      <c r="G26" s="8"/>
      <c r="K26" s="9"/>
    </row>
    <row r="27" spans="1:11" ht="19.5">
      <c r="A27" s="4"/>
      <c r="B27" s="5"/>
      <c r="C27" s="70"/>
      <c r="D27" s="70"/>
      <c r="E27" s="6"/>
      <c r="F27" s="105" t="str">
        <f t="shared" si="0"/>
        <v/>
      </c>
      <c r="G27" s="8"/>
      <c r="K27" s="9"/>
    </row>
    <row r="28" spans="1:11" ht="19.5">
      <c r="A28" s="4"/>
      <c r="B28" s="5"/>
      <c r="C28" s="59"/>
      <c r="D28" s="59"/>
      <c r="E28" s="6"/>
      <c r="F28" s="105" t="str">
        <f t="shared" si="0"/>
        <v/>
      </c>
      <c r="G28" s="8"/>
      <c r="K28" s="9"/>
    </row>
    <row r="29" spans="1:11" ht="19.5">
      <c r="A29" s="4"/>
      <c r="B29" s="5"/>
      <c r="C29" s="59"/>
      <c r="D29" s="59"/>
      <c r="E29" s="6"/>
      <c r="F29" s="105" t="str">
        <f t="shared" si="0"/>
        <v/>
      </c>
      <c r="G29" s="8"/>
      <c r="K29" s="9"/>
    </row>
    <row r="30" spans="1:11" ht="19.5">
      <c r="A30" s="4"/>
      <c r="B30" s="5"/>
      <c r="C30" s="59"/>
      <c r="D30" s="59"/>
      <c r="E30" s="6"/>
      <c r="F30" s="105" t="str">
        <f t="shared" si="0"/>
        <v/>
      </c>
      <c r="G30" s="8"/>
      <c r="K30" s="9"/>
    </row>
    <row r="31" spans="1:11" ht="19.5">
      <c r="A31" s="4"/>
      <c r="B31" s="5"/>
      <c r="C31" s="59"/>
      <c r="D31" s="59"/>
      <c r="E31" s="6"/>
      <c r="F31" s="105" t="str">
        <f t="shared" si="0"/>
        <v/>
      </c>
      <c r="G31" s="8"/>
      <c r="K31" s="9"/>
    </row>
    <row r="32" spans="1:11" ht="19.5">
      <c r="A32" s="4"/>
      <c r="B32" s="5"/>
      <c r="C32" s="59"/>
      <c r="D32" s="59"/>
      <c r="E32" s="6"/>
      <c r="F32" s="105" t="str">
        <f t="shared" si="0"/>
        <v/>
      </c>
      <c r="G32" s="8"/>
      <c r="K32" s="9"/>
    </row>
    <row r="33" spans="1:14" ht="19.5">
      <c r="A33" s="60" t="s">
        <v>8</v>
      </c>
      <c r="B33" s="61"/>
      <c r="C33" s="10" t="s">
        <v>9</v>
      </c>
      <c r="D33" s="11">
        <f>SUM(C8:D32)</f>
        <v>0</v>
      </c>
      <c r="E33" s="12" t="s">
        <v>10</v>
      </c>
      <c r="F33" s="13">
        <f>SUM(F8:F32)</f>
        <v>0</v>
      </c>
      <c r="G33" s="14"/>
    </row>
    <row r="34" spans="1:14">
      <c r="A34" s="60" t="s">
        <v>11</v>
      </c>
      <c r="B34" s="62"/>
      <c r="C34" s="15" t="s">
        <v>12</v>
      </c>
      <c r="D34" s="16" t="e">
        <f>MIN(ROUNDDOWN($D$33*D37,-3),1000000)</f>
        <v>#DIV/0!</v>
      </c>
      <c r="E34" s="17"/>
      <c r="F34" s="18"/>
      <c r="G34" s="19"/>
    </row>
    <row r="35" spans="1:14" ht="17.850000000000001" customHeight="1">
      <c r="A35" s="63" t="s">
        <v>13</v>
      </c>
      <c r="B35" s="64"/>
      <c r="C35" s="67" t="s">
        <v>14</v>
      </c>
      <c r="D35" s="68" t="e">
        <f>ROUND(F33/D33,3)</f>
        <v>#DIV/0!</v>
      </c>
      <c r="E35" s="20"/>
      <c r="F35" s="1"/>
    </row>
    <row r="36" spans="1:14" ht="17.850000000000001" customHeight="1">
      <c r="A36" s="65"/>
      <c r="B36" s="66"/>
      <c r="C36" s="67"/>
      <c r="D36" s="69"/>
      <c r="E36" s="20"/>
      <c r="F36" s="1"/>
    </row>
    <row r="37" spans="1:14" ht="17.850000000000001" customHeight="1">
      <c r="A37" s="52" t="s">
        <v>15</v>
      </c>
      <c r="B37" s="53"/>
      <c r="C37" s="15" t="s">
        <v>16</v>
      </c>
      <c r="D37" s="21" t="e">
        <f>IF(D35&gt;=0.167,3/4,2/3)</f>
        <v>#DIV/0!</v>
      </c>
      <c r="E37" s="20"/>
      <c r="F37" s="1"/>
      <c r="I37" s="54" t="s">
        <v>17</v>
      </c>
      <c r="J37" s="54"/>
    </row>
    <row r="38" spans="1:14" ht="17.850000000000001" customHeight="1">
      <c r="A38" s="55" t="s">
        <v>18</v>
      </c>
      <c r="B38" s="56"/>
      <c r="C38" s="57">
        <f>SUMIF(A8:A32,"⑤消耗品費",C8:D32)</f>
        <v>0</v>
      </c>
      <c r="D38" s="57"/>
      <c r="E38" s="22"/>
      <c r="F38" s="23"/>
      <c r="I38" s="24" t="s">
        <v>19</v>
      </c>
      <c r="J38" s="25">
        <f>SUMIF(A8:A32,"①人件費",C8:D32)</f>
        <v>0</v>
      </c>
    </row>
    <row r="39" spans="1:14" ht="17.850000000000001" customHeight="1">
      <c r="A39" s="26"/>
      <c r="B39" s="26"/>
      <c r="C39" s="26"/>
      <c r="D39" s="58" t="str">
        <f>IF($D$33*0.5&gt;=$C$38,"","消耗品費の割合が基準を超えています")</f>
        <v/>
      </c>
      <c r="E39" s="58"/>
      <c r="F39" s="58"/>
      <c r="G39" s="58"/>
      <c r="I39" s="24" t="s">
        <v>20</v>
      </c>
      <c r="J39" s="25">
        <f>SUMIF(A8:A32,"②諸謝金",C8:D32)</f>
        <v>0</v>
      </c>
    </row>
    <row r="40" spans="1:14" ht="17.850000000000001" customHeight="1">
      <c r="A40" s="49" t="s">
        <v>21</v>
      </c>
      <c r="B40" s="49"/>
      <c r="C40" s="49"/>
      <c r="D40" s="49"/>
      <c r="E40" s="49"/>
      <c r="F40" s="49"/>
      <c r="G40" s="49"/>
      <c r="I40" s="24" t="s">
        <v>22</v>
      </c>
      <c r="J40" s="25">
        <f>SUMIF(A8:A32,"③旅費",C8:D32)</f>
        <v>0</v>
      </c>
    </row>
    <row r="41" spans="1:14" ht="17.850000000000001" customHeight="1">
      <c r="A41" s="47" t="s">
        <v>23</v>
      </c>
      <c r="B41" s="48"/>
      <c r="C41" s="48"/>
      <c r="D41" s="48"/>
      <c r="E41" s="48"/>
      <c r="F41" s="48"/>
      <c r="G41" s="48"/>
      <c r="I41" s="24" t="s">
        <v>24</v>
      </c>
      <c r="J41" s="25">
        <f>SUMIF(A8:A32,"④借損料",C8:D32)</f>
        <v>0</v>
      </c>
    </row>
    <row r="42" spans="1:14" ht="17.850000000000001" customHeight="1">
      <c r="A42" s="47" t="s">
        <v>25</v>
      </c>
      <c r="B42" s="47"/>
      <c r="C42" s="47"/>
      <c r="D42" s="47"/>
      <c r="E42" s="47"/>
      <c r="F42" s="47"/>
      <c r="G42" s="47"/>
      <c r="I42" s="24" t="s">
        <v>26</v>
      </c>
      <c r="J42" s="25">
        <f>SUMIF(A8:A32,"⑤消耗品費",C8:D32)</f>
        <v>0</v>
      </c>
    </row>
    <row r="43" spans="1:14" ht="17.850000000000001" customHeight="1">
      <c r="A43" s="49" t="s">
        <v>27</v>
      </c>
      <c r="B43" s="49"/>
      <c r="C43" s="49"/>
      <c r="D43" s="49"/>
      <c r="E43" s="49"/>
      <c r="F43" s="49"/>
      <c r="G43" s="49"/>
      <c r="I43" s="24" t="s">
        <v>28</v>
      </c>
      <c r="J43" s="25">
        <f>SUMIF(A8:A32,"⑥通信運搬費",C8:D32)</f>
        <v>0</v>
      </c>
    </row>
    <row r="44" spans="1:14" ht="17.850000000000001" customHeight="1">
      <c r="A44" s="50" t="s">
        <v>29</v>
      </c>
      <c r="B44" s="50"/>
      <c r="C44" s="50"/>
      <c r="D44" s="50"/>
      <c r="E44" s="50"/>
      <c r="F44" s="50"/>
      <c r="G44" s="50"/>
      <c r="I44" s="24" t="s">
        <v>30</v>
      </c>
      <c r="J44" s="25">
        <f>SUMIF(A8:A32,"⑦雑役務費",C8:D32)</f>
        <v>0</v>
      </c>
    </row>
    <row r="45" spans="1:14" ht="17.850000000000001" customHeight="1">
      <c r="A45" s="50"/>
      <c r="B45" s="50"/>
      <c r="C45" s="50"/>
      <c r="D45" s="50"/>
      <c r="E45" s="50"/>
      <c r="F45" s="50"/>
      <c r="G45" s="50"/>
      <c r="I45" s="24" t="s">
        <v>31</v>
      </c>
      <c r="J45" s="25">
        <f>SUMIF(A8:A32,"⑧印刷製本費",C8:D32)</f>
        <v>0</v>
      </c>
    </row>
    <row r="46" spans="1:14" ht="17.850000000000001" customHeight="1">
      <c r="A46" s="49" t="s">
        <v>32</v>
      </c>
      <c r="B46" s="49"/>
      <c r="C46" s="49"/>
      <c r="D46" s="49"/>
      <c r="E46" s="49"/>
      <c r="F46" s="49"/>
      <c r="G46" s="49"/>
      <c r="I46" s="24" t="s">
        <v>33</v>
      </c>
      <c r="J46" s="25">
        <f>SUMIF(A8:A32,"⑨備品費",C8:D32)</f>
        <v>0</v>
      </c>
    </row>
    <row r="47" spans="1:14" ht="17.850000000000001" customHeight="1">
      <c r="A47" s="51" t="s">
        <v>34</v>
      </c>
      <c r="B47" s="51"/>
      <c r="C47" s="51"/>
      <c r="D47" s="51"/>
      <c r="E47" s="51"/>
      <c r="F47" s="51"/>
      <c r="G47" s="51"/>
      <c r="I47" s="46" t="s">
        <v>35</v>
      </c>
      <c r="J47" s="46"/>
      <c r="K47" s="46"/>
      <c r="L47" s="27"/>
    </row>
    <row r="48" spans="1:14" ht="17.850000000000001" customHeight="1">
      <c r="A48" s="51"/>
      <c r="B48" s="51"/>
      <c r="C48" s="51"/>
      <c r="D48" s="51"/>
      <c r="E48" s="51"/>
      <c r="F48" s="51"/>
      <c r="G48" s="51"/>
      <c r="I48" s="46"/>
      <c r="J48" s="46"/>
      <c r="K48" s="46"/>
      <c r="L48" s="27"/>
      <c r="M48" s="27"/>
      <c r="N48" s="27"/>
    </row>
    <row r="49" spans="1:14" ht="17.649999999999999" customHeight="1">
      <c r="A49" s="51"/>
      <c r="B49" s="51"/>
      <c r="C49" s="51"/>
      <c r="D49" s="51"/>
      <c r="E49" s="51"/>
      <c r="F49" s="51"/>
      <c r="G49" s="51"/>
      <c r="I49" s="46"/>
      <c r="J49" s="46"/>
      <c r="K49" s="46"/>
      <c r="L49" s="27"/>
      <c r="M49" s="27"/>
      <c r="N49" s="27"/>
    </row>
    <row r="50" spans="1:14" ht="17.649999999999999" customHeight="1">
      <c r="K50" s="28"/>
      <c r="L50" s="28"/>
      <c r="M50" s="27"/>
      <c r="N50" s="27"/>
    </row>
  </sheetData>
  <sheetProtection algorithmName="SHA-512" hashValue="hdix5fpTnJWuIqM00QCzVtyaIFtu3eJeHTn9VdBuXy5sf3yCf9zrwnioxT+hfdomFjx4XRW/roEuyyiQUgf40A==" saltValue="MqxG2q3LcHTBUQFYw+iN5g==" spinCount="100000" sheet="1" objects="1" scenarios="1"/>
  <mergeCells count="51">
    <mergeCell ref="C19:D19"/>
    <mergeCell ref="C20:D20"/>
    <mergeCell ref="C21:D21"/>
    <mergeCell ref="C22:D22"/>
    <mergeCell ref="C23:D23"/>
    <mergeCell ref="C14:D14"/>
    <mergeCell ref="C15:D15"/>
    <mergeCell ref="C16:D16"/>
    <mergeCell ref="C17:D17"/>
    <mergeCell ref="C18:D18"/>
    <mergeCell ref="C29:D29"/>
    <mergeCell ref="A1:G1"/>
    <mergeCell ref="A2:G2"/>
    <mergeCell ref="A4:G4"/>
    <mergeCell ref="C5:D5"/>
    <mergeCell ref="C8:D8"/>
    <mergeCell ref="A5:A7"/>
    <mergeCell ref="B5:B7"/>
    <mergeCell ref="G5:G7"/>
    <mergeCell ref="E5:F7"/>
    <mergeCell ref="C9:D9"/>
    <mergeCell ref="C10:D10"/>
    <mergeCell ref="C11:D11"/>
    <mergeCell ref="C12:D12"/>
    <mergeCell ref="C13:D13"/>
    <mergeCell ref="C24:D24"/>
    <mergeCell ref="C25:D25"/>
    <mergeCell ref="C26:D26"/>
    <mergeCell ref="C27:D27"/>
    <mergeCell ref="C28:D28"/>
    <mergeCell ref="A40:G40"/>
    <mergeCell ref="C30:D30"/>
    <mergeCell ref="C31:D31"/>
    <mergeCell ref="C32:D32"/>
    <mergeCell ref="A33:B33"/>
    <mergeCell ref="A34:B34"/>
    <mergeCell ref="A35:B36"/>
    <mergeCell ref="C35:C36"/>
    <mergeCell ref="D35:D36"/>
    <mergeCell ref="A37:B37"/>
    <mergeCell ref="I37:J37"/>
    <mergeCell ref="A38:B38"/>
    <mergeCell ref="C38:D38"/>
    <mergeCell ref="D39:G39"/>
    <mergeCell ref="I47:K49"/>
    <mergeCell ref="A41:G41"/>
    <mergeCell ref="A42:G42"/>
    <mergeCell ref="A43:G43"/>
    <mergeCell ref="A44:G45"/>
    <mergeCell ref="A46:G46"/>
    <mergeCell ref="A47:G49"/>
  </mergeCells>
  <phoneticPr fontId="3"/>
  <dataValidations count="5">
    <dataValidation type="list" allowBlank="1" showDropDown="1" showInputMessage="1" showErrorMessage="1" sqref="I38:I46" xr:uid="{D4F6AE1B-60E3-426E-BB10-C2ECEDECCCDC}">
      <formula1>"①人件費,②諸謝金,③旅費,④借損料,⑤消耗品費,⑥通信運搬費,⑦雑役務費,⑧印刷製本費,⑨備品費"</formula1>
    </dataValidation>
    <dataValidation type="list" allowBlank="1" showInputMessage="1" showErrorMessage="1" sqref="A8:A32" xr:uid="{80BC9A21-B0AF-4167-B4C8-0AA33BBEF1AF}">
      <formula1>"①人件費,②諸謝金,③旅費,④借損料,⑤消耗品費,⑥通信運搬費,⑦雑役務費,⑧印刷製本費,⑨備品費"</formula1>
    </dataValidation>
    <dataValidation type="list" allowBlank="1" showInputMessage="1" showErrorMessage="1" sqref="D3" xr:uid="{C172C7D7-A87D-406F-8149-18240BC2D3DF}">
      <formula1>"＜代表事業者名称：,＜参画事業者名称（１者目）：,＜参画事業者名称（２者目）：,＜参画事業者名称（３者目）：,＜参画事業者名称（４者目）：,＜参画事業者名称（５者目）：,＜参画事業者名称（６者目）：,＜参画事業者名称（７者目）：,＜参画事業者名称（８者目）：,＜参画事業者名称（９者目）："</formula1>
    </dataValidation>
    <dataValidation type="list" allowBlank="1" showInputMessage="1" showErrorMessage="1" sqref="E8:E32" xr:uid="{D6E07FBA-0D05-410E-BA99-F82F89FD0D33}">
      <formula1>"●,　"</formula1>
    </dataValidation>
    <dataValidation type="list" allowBlank="1" showInputMessage="1" showErrorMessage="1" sqref="C6:C7" xr:uid="{E3D68321-00A3-412E-9071-E8546C6DECF6}">
      <formula1>"○,　"</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B87EB-0A95-4912-8C84-FF3B0FEFF8DC}">
  <sheetPr>
    <tabColor rgb="FFFFFF00"/>
    <pageSetUpPr fitToPage="1"/>
  </sheetPr>
  <dimension ref="A1:J40"/>
  <sheetViews>
    <sheetView showZeros="0" tabSelected="1" view="pageBreakPreview" zoomScale="91" zoomScaleNormal="100" zoomScaleSheetLayoutView="100" workbookViewId="0">
      <selection activeCell="C8" sqref="C8:D8"/>
    </sheetView>
  </sheetViews>
  <sheetFormatPr defaultColWidth="8.875" defaultRowHeight="18.75"/>
  <cols>
    <col min="1" max="1" width="16.875" customWidth="1"/>
    <col min="2" max="2" width="34.375" style="2" customWidth="1"/>
    <col min="3" max="3" width="5.625" customWidth="1"/>
    <col min="4" max="4" width="13.625" customWidth="1"/>
    <col min="5" max="5" width="3" customWidth="1"/>
    <col min="6" max="6" width="12.375" customWidth="1"/>
    <col min="7" max="7" width="6.875" customWidth="1"/>
    <col min="8" max="10" width="14.25" customWidth="1"/>
  </cols>
  <sheetData>
    <row r="1" spans="1:7" ht="24">
      <c r="A1" s="29" t="s">
        <v>36</v>
      </c>
      <c r="B1" s="30"/>
      <c r="C1" s="30"/>
      <c r="D1" s="30"/>
      <c r="E1" s="30"/>
      <c r="F1" s="30"/>
      <c r="G1" s="30"/>
    </row>
    <row r="2" spans="1:7" s="1" customFormat="1" ht="36" customHeight="1">
      <c r="A2" s="72" t="s">
        <v>1</v>
      </c>
      <c r="B2" s="72"/>
      <c r="C2" s="72"/>
      <c r="D2" s="72"/>
      <c r="E2" s="72"/>
      <c r="F2" s="72"/>
      <c r="G2" s="27"/>
    </row>
    <row r="3" spans="1:7" ht="17.850000000000001" customHeight="1">
      <c r="F3" s="3" t="s">
        <v>2</v>
      </c>
    </row>
    <row r="4" spans="1:7" ht="24.75" thickBot="1">
      <c r="A4" s="73" t="s">
        <v>37</v>
      </c>
      <c r="B4" s="74"/>
      <c r="C4" s="74"/>
      <c r="D4" s="74"/>
      <c r="E4" s="74"/>
      <c r="F4" s="74"/>
    </row>
    <row r="5" spans="1:7" ht="43.5" customHeight="1">
      <c r="A5" s="95" t="s">
        <v>4</v>
      </c>
      <c r="B5" s="81" t="s">
        <v>5</v>
      </c>
      <c r="C5" s="82" t="s">
        <v>46</v>
      </c>
      <c r="D5" s="82"/>
      <c r="E5" s="63" t="s">
        <v>7</v>
      </c>
      <c r="F5" s="98"/>
    </row>
    <row r="6" spans="1:7" ht="17.25" customHeight="1">
      <c r="A6" s="96"/>
      <c r="B6" s="86"/>
      <c r="C6" s="87" t="s">
        <v>47</v>
      </c>
      <c r="D6" s="88" t="s">
        <v>48</v>
      </c>
      <c r="E6" s="99"/>
      <c r="F6" s="100"/>
    </row>
    <row r="7" spans="1:7" ht="17.25" customHeight="1">
      <c r="A7" s="97"/>
      <c r="B7" s="92"/>
      <c r="C7" s="87" t="s">
        <v>49</v>
      </c>
      <c r="D7" s="88" t="s">
        <v>50</v>
      </c>
      <c r="E7" s="65"/>
      <c r="F7" s="101"/>
    </row>
    <row r="8" spans="1:7" ht="19.5" customHeight="1">
      <c r="A8" s="31"/>
      <c r="B8" s="31"/>
      <c r="C8" s="59"/>
      <c r="D8" s="78"/>
      <c r="E8" s="59"/>
      <c r="F8" s="78"/>
    </row>
    <row r="9" spans="1:7" ht="19.5" customHeight="1">
      <c r="A9" s="31"/>
      <c r="B9" s="31"/>
      <c r="C9" s="59"/>
      <c r="D9" s="78"/>
      <c r="E9" s="59"/>
      <c r="F9" s="78"/>
    </row>
    <row r="10" spans="1:7" ht="19.5" customHeight="1">
      <c r="A10" s="31"/>
      <c r="B10" s="31"/>
      <c r="C10" s="59"/>
      <c r="D10" s="78"/>
      <c r="E10" s="59"/>
      <c r="F10" s="78"/>
    </row>
    <row r="11" spans="1:7" ht="19.5" customHeight="1">
      <c r="A11" s="31"/>
      <c r="B11" s="31"/>
      <c r="C11" s="59"/>
      <c r="D11" s="78"/>
      <c r="E11" s="59"/>
      <c r="F11" s="78"/>
    </row>
    <row r="12" spans="1:7" ht="19.5" customHeight="1">
      <c r="A12" s="31"/>
      <c r="B12" s="31"/>
      <c r="C12" s="59"/>
      <c r="D12" s="78"/>
      <c r="E12" s="59"/>
      <c r="F12" s="78"/>
    </row>
    <row r="13" spans="1:7" ht="19.5" customHeight="1">
      <c r="A13" s="31"/>
      <c r="B13" s="31"/>
      <c r="C13" s="59"/>
      <c r="D13" s="78"/>
      <c r="E13" s="59"/>
      <c r="F13" s="78"/>
    </row>
    <row r="14" spans="1:7" ht="19.5" customHeight="1">
      <c r="A14" s="31"/>
      <c r="B14" s="31"/>
      <c r="C14" s="59"/>
      <c r="D14" s="78"/>
      <c r="E14" s="59"/>
      <c r="F14" s="78"/>
    </row>
    <row r="15" spans="1:7" ht="19.5" customHeight="1">
      <c r="A15" s="31"/>
      <c r="B15" s="31"/>
      <c r="C15" s="59"/>
      <c r="D15" s="78"/>
      <c r="E15" s="59"/>
      <c r="F15" s="78"/>
    </row>
    <row r="16" spans="1:7" ht="19.5" customHeight="1">
      <c r="A16" s="31"/>
      <c r="B16" s="31"/>
      <c r="C16" s="59"/>
      <c r="D16" s="78"/>
      <c r="E16" s="59"/>
      <c r="F16" s="78"/>
    </row>
    <row r="17" spans="1:9" ht="19.5" customHeight="1">
      <c r="A17" s="31"/>
      <c r="B17" s="31"/>
      <c r="C17" s="59"/>
      <c r="D17" s="78"/>
      <c r="E17" s="59"/>
      <c r="F17" s="78"/>
    </row>
    <row r="18" spans="1:9" ht="19.5" customHeight="1">
      <c r="A18" s="31"/>
      <c r="B18" s="31"/>
      <c r="C18" s="59"/>
      <c r="D18" s="78"/>
      <c r="E18" s="59"/>
      <c r="F18" s="78"/>
    </row>
    <row r="19" spans="1:9" ht="19.5" customHeight="1">
      <c r="A19" s="31"/>
      <c r="B19" s="31"/>
      <c r="C19" s="59"/>
      <c r="D19" s="78"/>
      <c r="E19" s="59"/>
      <c r="F19" s="78"/>
    </row>
    <row r="20" spans="1:9" ht="19.5" customHeight="1">
      <c r="A20" s="31"/>
      <c r="B20" s="31"/>
      <c r="C20" s="59"/>
      <c r="D20" s="78"/>
      <c r="E20" s="59"/>
      <c r="F20" s="78"/>
    </row>
    <row r="21" spans="1:9" ht="19.5" customHeight="1">
      <c r="A21" s="31"/>
      <c r="B21" s="31"/>
      <c r="C21" s="59"/>
      <c r="D21" s="78"/>
      <c r="E21" s="59"/>
      <c r="F21" s="78"/>
    </row>
    <row r="22" spans="1:9" ht="19.5">
      <c r="A22" s="31"/>
      <c r="B22" s="32"/>
      <c r="C22" s="59"/>
      <c r="D22" s="78"/>
      <c r="E22" s="77"/>
      <c r="F22" s="77"/>
    </row>
    <row r="23" spans="1:9" ht="19.5">
      <c r="A23" s="60" t="s">
        <v>8</v>
      </c>
      <c r="B23" s="61"/>
      <c r="C23" s="33" t="s">
        <v>38</v>
      </c>
      <c r="D23" s="34">
        <f>SUM(C8:D22)</f>
        <v>0</v>
      </c>
    </row>
    <row r="24" spans="1:9" ht="36.4" customHeight="1">
      <c r="A24" s="55" t="s">
        <v>39</v>
      </c>
      <c r="B24" s="79"/>
      <c r="C24" s="15" t="s">
        <v>40</v>
      </c>
      <c r="D24" s="35" t="e">
        <f>MIN(ROUNDDOWN($D$23,-3),IF('[1]別紙3 補助対象事業(1)①～③に該当部分'!D17&lt;=500000,'[1]別紙3 補助対象事業(1)①～③に該当部分'!D17,500000))</f>
        <v>#DIV/0!</v>
      </c>
      <c r="E24" s="20"/>
      <c r="F24" s="1"/>
      <c r="G24" s="36"/>
    </row>
    <row r="25" spans="1:9" ht="9.9499999999999993" customHeight="1">
      <c r="A25" s="26"/>
      <c r="B25" s="26"/>
      <c r="C25" s="26"/>
      <c r="D25" s="37"/>
      <c r="E25" s="37"/>
    </row>
    <row r="26" spans="1:9" ht="19.5">
      <c r="A26" s="26"/>
      <c r="B26" s="3" t="s">
        <v>41</v>
      </c>
      <c r="C26" s="38" t="s">
        <v>42</v>
      </c>
      <c r="D26" s="39" t="e">
        <f>SUM('[1]別紙3 補助対象事業(1)①～③に該当部分'!$D$17+$D$24)</f>
        <v>#DIV/0!</v>
      </c>
      <c r="E26" s="76" t="s">
        <v>43</v>
      </c>
      <c r="F26" s="76"/>
      <c r="G26" s="40"/>
      <c r="H26" s="26"/>
    </row>
    <row r="27" spans="1:9" ht="9.9499999999999993" customHeight="1">
      <c r="A27" s="26"/>
      <c r="B27" s="26"/>
      <c r="C27" s="26"/>
      <c r="D27" s="37"/>
      <c r="E27" s="37"/>
    </row>
    <row r="28" spans="1:9" ht="17.850000000000001" customHeight="1">
      <c r="A28" s="49" t="s">
        <v>21</v>
      </c>
      <c r="B28" s="49"/>
      <c r="C28" s="49"/>
      <c r="D28" s="49"/>
      <c r="E28" s="49"/>
      <c r="F28" s="49"/>
      <c r="G28" s="1"/>
      <c r="H28" s="54" t="s">
        <v>44</v>
      </c>
      <c r="I28" s="54"/>
    </row>
    <row r="29" spans="1:9" ht="17.850000000000001" customHeight="1">
      <c r="A29" s="47" t="s">
        <v>23</v>
      </c>
      <c r="B29" s="47"/>
      <c r="C29" s="47"/>
      <c r="D29" s="47"/>
      <c r="E29" s="47"/>
      <c r="F29" s="47"/>
      <c r="G29" s="41"/>
      <c r="H29" s="24" t="s">
        <v>19</v>
      </c>
      <c r="I29" s="25">
        <f>SUMIF(A8:A22,"①人件費",C8:D22)</f>
        <v>0</v>
      </c>
    </row>
    <row r="30" spans="1:9" ht="17.850000000000001" customHeight="1">
      <c r="A30" s="47" t="s">
        <v>25</v>
      </c>
      <c r="B30" s="47"/>
      <c r="C30" s="47"/>
      <c r="D30" s="47"/>
      <c r="E30" s="47"/>
      <c r="F30" s="47"/>
      <c r="G30" s="42"/>
      <c r="H30" s="24" t="s">
        <v>20</v>
      </c>
      <c r="I30" s="25">
        <f>SUMIF(A8:A22,"②諸謝金",C8:D22)</f>
        <v>0</v>
      </c>
    </row>
    <row r="31" spans="1:9" ht="17.850000000000001" customHeight="1">
      <c r="A31" s="1" t="s">
        <v>27</v>
      </c>
      <c r="B31" s="1"/>
      <c r="C31" s="1"/>
      <c r="D31" s="1"/>
      <c r="E31" s="1"/>
      <c r="F31" s="1"/>
      <c r="G31" s="1"/>
      <c r="H31" s="24" t="s">
        <v>22</v>
      </c>
      <c r="I31" s="25">
        <f>SUMIF(A8:A22,"③旅費",C8:D22)</f>
        <v>0</v>
      </c>
    </row>
    <row r="32" spans="1:9" ht="17.850000000000001" customHeight="1">
      <c r="A32" s="51" t="s">
        <v>34</v>
      </c>
      <c r="B32" s="51"/>
      <c r="C32" s="51"/>
      <c r="D32" s="51"/>
      <c r="E32" s="51"/>
      <c r="F32" s="51"/>
      <c r="G32" s="43"/>
      <c r="H32" s="24" t="s">
        <v>24</v>
      </c>
      <c r="I32" s="25">
        <f>SUMIF(A8:A22,"④借損料",C8:D22)</f>
        <v>0</v>
      </c>
    </row>
    <row r="33" spans="1:10" ht="17.850000000000001" customHeight="1">
      <c r="A33" s="51"/>
      <c r="B33" s="51"/>
      <c r="C33" s="51"/>
      <c r="D33" s="51"/>
      <c r="E33" s="51"/>
      <c r="F33" s="51"/>
      <c r="G33" s="44"/>
      <c r="H33" s="24" t="s">
        <v>26</v>
      </c>
      <c r="I33" s="25">
        <f>SUMIF(A8:A22,"⑤消耗品費",C8:D22)</f>
        <v>0</v>
      </c>
    </row>
    <row r="34" spans="1:10" ht="17.850000000000001" customHeight="1">
      <c r="A34" s="51"/>
      <c r="B34" s="51"/>
      <c r="C34" s="51"/>
      <c r="D34" s="51"/>
      <c r="E34" s="51"/>
      <c r="F34" s="51"/>
      <c r="G34" s="1"/>
      <c r="H34" s="24" t="s">
        <v>28</v>
      </c>
      <c r="I34" s="25">
        <f>SUMIF(A8:A22,"⑥通信運搬費",C8:D22)</f>
        <v>0</v>
      </c>
    </row>
    <row r="35" spans="1:10" ht="17.850000000000001" customHeight="1">
      <c r="A35" s="51"/>
      <c r="B35" s="51"/>
      <c r="C35" s="51"/>
      <c r="D35" s="51"/>
      <c r="E35" s="51"/>
      <c r="F35" s="51"/>
      <c r="G35" s="45"/>
      <c r="H35" s="24" t="s">
        <v>30</v>
      </c>
      <c r="I35" s="25">
        <f>SUMIF(A8:A22,"⑦雑役務費",C8:D22)</f>
        <v>0</v>
      </c>
    </row>
    <row r="36" spans="1:10" ht="17.850000000000001" customHeight="1">
      <c r="H36" s="24" t="s">
        <v>31</v>
      </c>
      <c r="I36" s="25">
        <f>SUMIF(A8:A22,"⑧印刷製本費",C8:D22)</f>
        <v>0</v>
      </c>
    </row>
    <row r="37" spans="1:10" ht="17.850000000000001" customHeight="1">
      <c r="H37" s="24" t="s">
        <v>33</v>
      </c>
      <c r="I37" s="25">
        <f>SUMIF(A8:A22,"⑨備品費",C8:D22)</f>
        <v>0</v>
      </c>
    </row>
    <row r="38" spans="1:10">
      <c r="H38" s="46" t="s">
        <v>45</v>
      </c>
      <c r="I38" s="46"/>
      <c r="J38" s="46"/>
    </row>
    <row r="39" spans="1:10">
      <c r="H39" s="46"/>
      <c r="I39" s="46"/>
      <c r="J39" s="46"/>
    </row>
    <row r="40" spans="1:10">
      <c r="H40" s="46"/>
      <c r="I40" s="46"/>
      <c r="J40" s="46"/>
    </row>
  </sheetData>
  <sheetProtection algorithmName="SHA-512" hashValue="IsfCCR6/wsGc3JurIBx8EH+RzhxEhPHzyzRSSp6CHKayCsG2izBw2yzG8YbOFhD4nkhoi1VLu299MwgFQYIEhg==" saltValue="KbC/dbEHRoUan2Sb6SrNLQ==" spinCount="100000" sheet="1" objects="1" scenarios="1"/>
  <mergeCells count="45">
    <mergeCell ref="C17:D17"/>
    <mergeCell ref="C18:D18"/>
    <mergeCell ref="C19:D19"/>
    <mergeCell ref="C20:D20"/>
    <mergeCell ref="E9:F9"/>
    <mergeCell ref="E10:F10"/>
    <mergeCell ref="E11:F11"/>
    <mergeCell ref="E12:F12"/>
    <mergeCell ref="E13:F13"/>
    <mergeCell ref="E14:F14"/>
    <mergeCell ref="E15:F15"/>
    <mergeCell ref="E16:F16"/>
    <mergeCell ref="E17:F17"/>
    <mergeCell ref="E18:F18"/>
    <mergeCell ref="E19:F19"/>
    <mergeCell ref="E20:F20"/>
    <mergeCell ref="C12:D12"/>
    <mergeCell ref="C13:D13"/>
    <mergeCell ref="C14:D14"/>
    <mergeCell ref="C15:D15"/>
    <mergeCell ref="C16:D16"/>
    <mergeCell ref="A24:B24"/>
    <mergeCell ref="A2:F2"/>
    <mergeCell ref="A4:F4"/>
    <mergeCell ref="C5:D5"/>
    <mergeCell ref="C8:D8"/>
    <mergeCell ref="E8:F8"/>
    <mergeCell ref="A5:A7"/>
    <mergeCell ref="B5:B7"/>
    <mergeCell ref="E5:F7"/>
    <mergeCell ref="C9:D9"/>
    <mergeCell ref="C10:D10"/>
    <mergeCell ref="C11:D11"/>
    <mergeCell ref="C21:D21"/>
    <mergeCell ref="E21:F21"/>
    <mergeCell ref="C22:D22"/>
    <mergeCell ref="E22:F22"/>
    <mergeCell ref="A23:B23"/>
    <mergeCell ref="H38:J40"/>
    <mergeCell ref="E26:F26"/>
    <mergeCell ref="A28:F28"/>
    <mergeCell ref="H28:I28"/>
    <mergeCell ref="A29:F29"/>
    <mergeCell ref="A30:F30"/>
    <mergeCell ref="A32:F35"/>
  </mergeCells>
  <phoneticPr fontId="3"/>
  <dataValidations count="4">
    <dataValidation type="list" allowBlank="1" showDropDown="1" showInputMessage="1" showErrorMessage="1" sqref="H29:H37" xr:uid="{1745A4A3-18B3-4409-84E3-D03E708F4985}">
      <formula1>"①人件費,②諸謝金,③旅費,④借損料,⑤消耗品費,⑥通信運搬費,⑦雑役務費,⑧印刷製本費,⑨備品費"</formula1>
    </dataValidation>
    <dataValidation type="list" allowBlank="1" showInputMessage="1" showErrorMessage="1" sqref="A8:A22" xr:uid="{7489C767-1F92-44F3-B8C7-2FF990819268}">
      <formula1>"①人件費,②諸謝金,③旅費,④借損料,⑤消耗品費,⑥通信運搬費,⑦雑役務費,⑧印刷製本費,⑨備品費"</formula1>
    </dataValidation>
    <dataValidation type="list" allowBlank="1" showInputMessage="1" showErrorMessage="1" sqref="D3" xr:uid="{57396830-7522-4B4E-BBB3-82509E0937EC}">
      <formula1>"＜代表事業者名称：,＜参画事業者名称（１者目）：,＜参画事業者名称（２者目）：,＜参画事業者名称（３者目）：,＜参画事業者名称（４者目）：,＜参画事業者名称（５者目）：,＜参画事業者名称（６者目）：,＜参画事業者名称（７者目）：,＜参画事業者名称（８者目）：,＜参画事業者名称（９者目）："</formula1>
    </dataValidation>
    <dataValidation type="list" allowBlank="1" showInputMessage="1" showErrorMessage="1" sqref="C6:C7" xr:uid="{11A0FB18-8F19-4CA8-AE3F-D7CB09BC69D2}">
      <formula1>"○,　"</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 補助対象事業(1)①～③に該当部分</vt:lpstr>
      <vt:lpstr>別紙4 補助対象事業(2)に該当部分</vt:lpstr>
      <vt:lpstr>'別紙3 補助対象事業(1)①～③に該当部分'!Print_Area</vt:lpstr>
      <vt:lpstr>'別紙4 補助対象事業(2)に該当部分'!Print_Area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有佳里</dc:creator>
  <cp:lastModifiedBy>辻本 有佳里</cp:lastModifiedBy>
  <dcterms:created xsi:type="dcterms:W3CDTF">2020-07-06T01:03:21Z</dcterms:created>
  <dcterms:modified xsi:type="dcterms:W3CDTF">2020-07-08T03:14:52Z</dcterms:modified>
</cp:coreProperties>
</file>